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CL\Comissão Permanente ou Especial de Licitações\DESPACHOS CPL DRG CR\Despachos Licitações 2017\"/>
    </mc:Choice>
  </mc:AlternateContent>
  <bookViews>
    <workbookView xWindow="0" yWindow="0" windowWidth="28800" windowHeight="11835"/>
  </bookViews>
  <sheets>
    <sheet name="Homologaçã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3" i="1"/>
  <c r="H35" i="1"/>
  <c r="I35" i="1" l="1"/>
  <c r="E40" i="1" s="1"/>
  <c r="E45" i="1" s="1"/>
  <c r="I44" i="1" s="1"/>
  <c r="I45" i="1" l="1"/>
</calcChain>
</file>

<file path=xl/sharedStrings.xml><?xml version="1.0" encoding="utf-8"?>
<sst xmlns="http://schemas.openxmlformats.org/spreadsheetml/2006/main" count="98" uniqueCount="76">
  <si>
    <t>DESPACHOS E ENCAMINHAMENTOS</t>
  </si>
  <si>
    <t>Presidente do Conselho Regional</t>
  </si>
  <si>
    <t>Senac/RN</t>
  </si>
  <si>
    <t>Vencedor:</t>
  </si>
  <si>
    <t>Em reais R$</t>
  </si>
  <si>
    <t>Em percentual:</t>
  </si>
  <si>
    <t>INDÍCES DE ECONOMIA</t>
  </si>
  <si>
    <t>Valor Total Estimado da licitação:</t>
  </si>
  <si>
    <t>______________________________________________</t>
  </si>
  <si>
    <t>UNIDADE</t>
  </si>
  <si>
    <t>DESCRIÇÃO DO SERVIÇO</t>
  </si>
  <si>
    <t>VALORES DE REFERÊNCIA</t>
  </si>
  <si>
    <t>Valor Global da Ata</t>
  </si>
  <si>
    <t>Marcelo Fernandes de Queiroz</t>
  </si>
  <si>
    <t>1.1</t>
  </si>
  <si>
    <t>QUANTIDADE ESTIMADA ANUAL</t>
  </si>
  <si>
    <t>VALOR UNITÁRIO POR PEÇA</t>
  </si>
  <si>
    <t>VALOR TOTAL ESTIMADO POR PEÇA</t>
  </si>
  <si>
    <t>1.2</t>
  </si>
  <si>
    <t>1.3</t>
  </si>
  <si>
    <t>1.4</t>
  </si>
  <si>
    <t>1.5</t>
  </si>
  <si>
    <t>1.6</t>
  </si>
  <si>
    <t>1.7</t>
  </si>
  <si>
    <t>VALOR ESTIMADO DE REFERÊNCIA DA LICITAÇÃO:</t>
  </si>
  <si>
    <t>VALOR ESTIMADO DA ATA APÓS ADJUDICAÇÃO: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</si>
  <si>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</si>
  <si>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</si>
  <si>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</si>
  <si>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</si>
  <si>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</si>
  <si>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</si>
  <si>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</si>
  <si>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</si>
  <si>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</si>
  <si>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</si>
  <si>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</si>
  <si>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</si>
  <si>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</si>
  <si>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</si>
  <si>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</si>
  <si>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AVENTAIS</t>
  </si>
  <si>
    <t>CAMISETAS</t>
  </si>
  <si>
    <t>CAPAS DE COLORAÇÃO PLÁSTICO</t>
  </si>
  <si>
    <t>CAPAS DE CORTE DE TECIDO</t>
  </si>
  <si>
    <t>CAPOTES</t>
  </si>
  <si>
    <t>COBRE MANCHAS</t>
  </si>
  <si>
    <t>GUARDANAPOS</t>
  </si>
  <si>
    <t>JALECOS</t>
  </si>
  <si>
    <t>LENÇÓIS</t>
  </si>
  <si>
    <t>LUVAS (PARES)</t>
  </si>
  <si>
    <t>MACACÕES</t>
  </si>
  <si>
    <t>TOALHA BANHO</t>
  </si>
  <si>
    <t>TOALHA DE CABELEIREIRO</t>
  </si>
  <si>
    <t>TOALHA DE MESA</t>
  </si>
  <si>
    <t>TOALHA PARA PRANCHÃO</t>
  </si>
  <si>
    <t>FLANELA</t>
  </si>
  <si>
    <t>PANO DE CHÃO</t>
  </si>
  <si>
    <t>CALÇA XADREZ</t>
  </si>
  <si>
    <t>SAIA PRETA</t>
  </si>
  <si>
    <t>CAMISA MANGA LONGA</t>
  </si>
  <si>
    <t>FRONHA</t>
  </si>
  <si>
    <t>PANO DE PRATO</t>
  </si>
  <si>
    <t>LAVANDERIA ARCO-ÍRIS LTDA. - EPP, CNPJ nº 01.840.911/0001-90</t>
  </si>
  <si>
    <t>TOTAL</t>
  </si>
  <si>
    <t>ITENS</t>
  </si>
  <si>
    <t>LOTE ÚNICO -  SERVIÇOS DE LAVANDERIA</t>
  </si>
  <si>
    <t>Processo Administrativo nº 003/2017</t>
  </si>
  <si>
    <r>
      <rPr>
        <sz val="11"/>
        <color theme="1"/>
        <rFont val="Calibri Light"/>
        <family val="2"/>
        <scheme val="major"/>
      </rPr>
      <t>Modalidade:</t>
    </r>
    <r>
      <rPr>
        <b/>
        <sz val="11"/>
        <color theme="1"/>
        <rFont val="Calibri Light"/>
        <family val="2"/>
        <scheme val="major"/>
      </rPr>
      <t xml:space="preserve"> Pregão       </t>
    </r>
    <r>
      <rPr>
        <sz val="11"/>
        <color theme="1"/>
        <rFont val="Calibri Light"/>
        <family val="2"/>
        <scheme val="major"/>
      </rPr>
      <t xml:space="preserve"> Número: </t>
    </r>
    <r>
      <rPr>
        <b/>
        <sz val="11"/>
        <color theme="1"/>
        <rFont val="Calibri Light"/>
        <family val="2"/>
        <scheme val="major"/>
      </rPr>
      <t xml:space="preserve">003/2017                        </t>
    </r>
  </si>
  <si>
    <r>
      <rPr>
        <sz val="11"/>
        <color theme="1"/>
        <rFont val="Calibri Light"/>
        <family val="2"/>
        <scheme val="major"/>
      </rPr>
      <t>Tipo:</t>
    </r>
    <r>
      <rPr>
        <b/>
        <sz val="11"/>
        <color theme="1"/>
        <rFont val="Calibri Light"/>
        <family val="2"/>
        <scheme val="major"/>
      </rPr>
      <t xml:space="preserve"> Menor preço                    </t>
    </r>
    <r>
      <rPr>
        <sz val="11"/>
        <color theme="1"/>
        <rFont val="Calibri Light"/>
        <family val="2"/>
        <scheme val="major"/>
      </rPr>
      <t xml:space="preserve"> </t>
    </r>
  </si>
  <si>
    <r>
      <rPr>
        <sz val="11"/>
        <color theme="1"/>
        <rFont val="Calibri Light"/>
        <family val="2"/>
        <scheme val="major"/>
      </rPr>
      <t>Execução:</t>
    </r>
    <r>
      <rPr>
        <b/>
        <sz val="11"/>
        <color theme="1"/>
        <rFont val="Calibri Light"/>
        <family val="2"/>
        <scheme val="major"/>
      </rPr>
      <t xml:space="preserve"> Registros de Preços  - Serviço por demanda</t>
    </r>
  </si>
  <si>
    <r>
      <t xml:space="preserve">Critério de julgamento: </t>
    </r>
    <r>
      <rPr>
        <b/>
        <sz val="11"/>
        <color theme="1"/>
        <rFont val="Calibri Light"/>
        <family val="2"/>
        <scheme val="major"/>
      </rPr>
      <t xml:space="preserve">Menor Preço Global por Lote                </t>
    </r>
  </si>
  <si>
    <r>
      <t xml:space="preserve">Objeto: </t>
    </r>
    <r>
      <rPr>
        <sz val="11"/>
        <rFont val="Calibri Light"/>
        <family val="2"/>
        <scheme val="major"/>
      </rPr>
      <t xml:space="preserve">Registro de Preços para contratação de empresa especializada em </t>
    </r>
    <r>
      <rPr>
        <b/>
        <sz val="11"/>
        <rFont val="Calibri Light"/>
        <family val="2"/>
        <scheme val="major"/>
      </rPr>
      <t>serviços de lavanderia</t>
    </r>
    <r>
      <rPr>
        <sz val="11"/>
        <rFont val="Calibri Light"/>
        <family val="2"/>
        <scheme val="major"/>
      </rPr>
      <t xml:space="preserve"> visando atender as demandas do eixo de hotelaria e beleza do Senac/RN.</t>
    </r>
  </si>
  <si>
    <r>
      <t xml:space="preserve">De acordo com os autos do </t>
    </r>
    <r>
      <rPr>
        <b/>
        <sz val="11"/>
        <rFont val="Calibri Light"/>
        <family val="2"/>
        <scheme val="major"/>
      </rPr>
      <t>processo nº 003/2017</t>
    </r>
    <r>
      <rPr>
        <sz val="11"/>
        <rFont val="Calibri Light"/>
        <family val="2"/>
        <scheme val="major"/>
      </rPr>
      <t xml:space="preserve"> apresentado, baseado na Resolução SENAC Nº 958/2012, Capítulo II, artigo 4º, Incisos V e VI, após análise, ratifico o julgamento proferido pela Comissão Permanente de Licitação e decido HOMOLOGAR o resultado do </t>
    </r>
    <r>
      <rPr>
        <b/>
        <sz val="11"/>
        <rFont val="Calibri Light"/>
        <family val="2"/>
        <scheme val="major"/>
      </rPr>
      <t>Pregão Presencial nº 003/2017</t>
    </r>
    <r>
      <rPr>
        <sz val="11"/>
        <rFont val="Calibri Light"/>
        <family val="2"/>
        <scheme val="major"/>
      </rPr>
      <t xml:space="preserve"> e todos os seus atos e, ainda, ADJUDICO o objeto da presente licitação à licitante vencedora, autorizando a convocação desta para assinatura da Ata de Registro de Preço, em conformidade com o disposto no Edital e nos seus anexos, nos valores ofertado pela respectiva licitante, consignados como se segue :</t>
    </r>
  </si>
  <si>
    <t>Natal/RN, _______ de Fevereiro de 2017.</t>
  </si>
  <si>
    <t>TERMO DE HOMOLOGAÇÃO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</si>
</sst>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/>
    <xf numFmtId="0" fontId="4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/>
    <xf numFmtId="0" fontId="5" fillId="0" borderId="21" xfId="0" applyFont="1" applyBorder="1" applyAlignment="1"/>
    <xf numFmtId="0" fontId="4" fillId="0" borderId="13" xfId="0" applyFont="1" applyBorder="1"/>
    <xf numFmtId="0" fontId="5" fillId="0" borderId="13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justify" wrapText="1"/>
    </xf>
    <xf numFmtId="0" fontId="8" fillId="0" borderId="7" xfId="0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justify" wrapText="1"/>
    </xf>
    <xf numFmtId="0" fontId="8" fillId="0" borderId="0" xfId="0" applyFont="1" applyBorder="1" applyAlignment="1">
      <alignment horizontal="center" wrapText="1"/>
    </xf>
    <xf numFmtId="0" fontId="7" fillId="0" borderId="20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0" xfId="0" applyFont="1"/>
    <xf numFmtId="0" fontId="2" fillId="2" borderId="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1" fillId="0" borderId="31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33" xfId="0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center" vertical="center" wrapText="1"/>
    </xf>
    <xf numFmtId="164" fontId="7" fillId="3" borderId="35" xfId="1" applyNumberFormat="1" applyFont="1" applyFill="1" applyBorder="1" applyAlignment="1">
      <alignment horizontal="center" vertical="center" wrapText="1"/>
    </xf>
    <xf numFmtId="164" fontId="7" fillId="3" borderId="36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9" xfId="0" applyFont="1" applyBorder="1"/>
    <xf numFmtId="0" fontId="7" fillId="0" borderId="9" xfId="0" applyFont="1" applyBorder="1" applyAlignment="1">
      <alignment vertical="center" wrapText="1"/>
    </xf>
    <xf numFmtId="44" fontId="13" fillId="0" borderId="9" xfId="1" applyFont="1" applyBorder="1" applyAlignment="1">
      <alignment vertical="top" wrapText="1"/>
    </xf>
    <xf numFmtId="0" fontId="5" fillId="3" borderId="3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44" fontId="8" fillId="3" borderId="0" xfId="1" applyFont="1" applyFill="1" applyAlignment="1">
      <alignment horizontal="left"/>
    </xf>
    <xf numFmtId="0" fontId="8" fillId="3" borderId="0" xfId="0" applyFont="1" applyFill="1"/>
    <xf numFmtId="0" fontId="5" fillId="3" borderId="0" xfId="0" applyFont="1" applyFill="1" applyBorder="1" applyAlignment="1">
      <alignment horizontal="left" vertical="top" wrapText="1"/>
    </xf>
    <xf numFmtId="0" fontId="7" fillId="3" borderId="0" xfId="1" applyNumberFormat="1" applyFont="1" applyFill="1" applyBorder="1" applyAlignment="1">
      <alignment horizontal="center"/>
    </xf>
    <xf numFmtId="0" fontId="13" fillId="3" borderId="0" xfId="0" applyFont="1" applyFill="1"/>
    <xf numFmtId="44" fontId="8" fillId="3" borderId="0" xfId="1" applyNumberFormat="1" applyFont="1" applyFill="1" applyAlignment="1">
      <alignment horizontal="left"/>
    </xf>
    <xf numFmtId="0" fontId="7" fillId="3" borderId="0" xfId="1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 vertical="top" wrapText="1"/>
    </xf>
    <xf numFmtId="0" fontId="7" fillId="3" borderId="14" xfId="0" applyFont="1" applyFill="1" applyBorder="1"/>
    <xf numFmtId="0" fontId="8" fillId="3" borderId="14" xfId="0" applyFont="1" applyFill="1" applyBorder="1"/>
    <xf numFmtId="0" fontId="7" fillId="3" borderId="14" xfId="1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44" fontId="6" fillId="0" borderId="15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4" xfId="0" applyFont="1" applyBorder="1"/>
    <xf numFmtId="44" fontId="6" fillId="0" borderId="14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14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abSelected="1" showRuler="0" view="pageLayout" zoomScale="110" zoomScaleNormal="110" zoomScaleSheetLayoutView="140" zoomScalePageLayoutView="110" workbookViewId="0">
      <selection activeCell="I12" sqref="I12"/>
    </sheetView>
  </sheetViews>
  <sheetFormatPr defaultRowHeight="15" x14ac:dyDescent="0.25"/>
  <cols>
    <col min="1" max="1" width="0.42578125" style="3" customWidth="1"/>
    <col min="2" max="2" width="10.85546875" style="3" customWidth="1"/>
    <col min="3" max="3" width="19" style="3" customWidth="1"/>
    <col min="4" max="4" width="10.85546875" style="3" customWidth="1"/>
    <col min="5" max="5" width="16.140625" style="3" customWidth="1"/>
    <col min="6" max="6" width="4.5703125" style="3" customWidth="1"/>
    <col min="7" max="7" width="4" style="3" customWidth="1"/>
    <col min="8" max="8" width="13.85546875" style="3" customWidth="1"/>
    <col min="9" max="9" width="14.140625" style="3" customWidth="1"/>
    <col min="10" max="10" width="17" style="3" customWidth="1"/>
    <col min="11" max="11" width="13.85546875" style="3" bestFit="1" customWidth="1"/>
    <col min="12" max="13" width="9.140625" style="3"/>
    <col min="14" max="14" width="10.140625" style="3" bestFit="1" customWidth="1"/>
    <col min="15" max="16384" width="9.140625" style="3"/>
  </cols>
  <sheetData>
    <row r="1" spans="1:10" ht="29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4"/>
      <c r="B2" s="5" t="s">
        <v>68</v>
      </c>
      <c r="C2" s="6"/>
      <c r="D2" s="6"/>
      <c r="E2" s="6"/>
      <c r="F2" s="7"/>
      <c r="G2" s="7"/>
      <c r="H2" s="7" t="s">
        <v>67</v>
      </c>
      <c r="I2" s="7"/>
      <c r="J2" s="8"/>
    </row>
    <row r="3" spans="1:10" ht="15.75" x14ac:dyDescent="0.25">
      <c r="A3" s="9"/>
      <c r="B3" s="10" t="s">
        <v>69</v>
      </c>
      <c r="C3" s="11"/>
      <c r="D3" s="11"/>
      <c r="E3" s="11"/>
      <c r="F3" s="11"/>
      <c r="G3" s="11"/>
      <c r="H3" s="12"/>
      <c r="I3" s="12"/>
      <c r="J3" s="13"/>
    </row>
    <row r="4" spans="1:10" ht="15.75" x14ac:dyDescent="0.25">
      <c r="A4" s="9"/>
      <c r="B4" s="14" t="s">
        <v>70</v>
      </c>
      <c r="C4" s="12"/>
      <c r="D4" s="12"/>
      <c r="E4" s="12"/>
      <c r="F4" s="12"/>
      <c r="G4" s="12"/>
      <c r="H4" s="12"/>
      <c r="I4" s="12"/>
      <c r="J4" s="13"/>
    </row>
    <row r="5" spans="1:10" ht="15.75" x14ac:dyDescent="0.25">
      <c r="A5" s="9"/>
      <c r="B5" s="15" t="s">
        <v>71</v>
      </c>
      <c r="C5" s="11"/>
      <c r="D5" s="11"/>
      <c r="E5" s="11"/>
      <c r="F5" s="11"/>
      <c r="G5" s="11"/>
      <c r="H5" s="12"/>
      <c r="I5" s="12"/>
      <c r="J5" s="13"/>
    </row>
    <row r="6" spans="1:10" ht="32.25" customHeight="1" thickBot="1" x14ac:dyDescent="0.3">
      <c r="A6" s="16" t="s">
        <v>72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8.25" customHeight="1" thickBo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</row>
    <row r="8" spans="1:10" ht="24.75" customHeight="1" thickBot="1" x14ac:dyDescent="0.3">
      <c r="A8" s="21" t="s">
        <v>75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90.75" customHeight="1" thickBot="1" x14ac:dyDescent="0.3">
      <c r="A9" s="23" t="s">
        <v>73</v>
      </c>
      <c r="B9" s="24"/>
      <c r="C9" s="24"/>
      <c r="D9" s="24"/>
      <c r="E9" s="24"/>
      <c r="F9" s="24"/>
      <c r="G9" s="24"/>
      <c r="H9" s="24"/>
      <c r="I9" s="24"/>
      <c r="J9" s="25"/>
    </row>
    <row r="10" spans="1:10" ht="10.5" customHeight="1" thickBot="1" x14ac:dyDescent="0.3">
      <c r="A10" s="26"/>
      <c r="B10" s="27"/>
      <c r="C10" s="28"/>
      <c r="D10" s="28"/>
      <c r="E10" s="28"/>
      <c r="F10" s="28"/>
      <c r="G10" s="28"/>
      <c r="H10" s="28"/>
      <c r="I10" s="29"/>
      <c r="J10" s="29"/>
    </row>
    <row r="11" spans="1:10" ht="17.25" customHeight="1" thickBot="1" x14ac:dyDescent="0.3">
      <c r="A11" s="30"/>
      <c r="B11" s="21" t="s">
        <v>66</v>
      </c>
      <c r="C11" s="22"/>
      <c r="D11" s="22"/>
      <c r="E11" s="22"/>
      <c r="F11" s="22"/>
      <c r="G11" s="22"/>
      <c r="H11" s="22"/>
      <c r="I11" s="22"/>
      <c r="J11" s="31"/>
    </row>
    <row r="12" spans="1:10" ht="42.75" customHeight="1" x14ac:dyDescent="0.25">
      <c r="A12" s="30"/>
      <c r="B12" s="32" t="s">
        <v>65</v>
      </c>
      <c r="C12" s="33" t="s">
        <v>10</v>
      </c>
      <c r="D12" s="34"/>
      <c r="E12" s="35"/>
      <c r="F12" s="36" t="s">
        <v>9</v>
      </c>
      <c r="G12" s="36"/>
      <c r="H12" s="37" t="s">
        <v>15</v>
      </c>
      <c r="I12" s="37" t="s">
        <v>16</v>
      </c>
      <c r="J12" s="38" t="s">
        <v>17</v>
      </c>
    </row>
    <row r="13" spans="1:10" x14ac:dyDescent="0.25">
      <c r="A13" s="30"/>
      <c r="B13" s="39" t="s">
        <v>14</v>
      </c>
      <c r="C13" s="40" t="s">
        <v>41</v>
      </c>
      <c r="D13" s="41"/>
      <c r="E13" s="42"/>
      <c r="F13" s="43" t="s">
        <v>9</v>
      </c>
      <c r="G13" s="44"/>
      <c r="H13" s="45">
        <v>500</v>
      </c>
      <c r="I13" s="46">
        <v>2.39</v>
      </c>
      <c r="J13" s="47">
        <f>I13*H13</f>
        <v>1195</v>
      </c>
    </row>
    <row r="14" spans="1:10" x14ac:dyDescent="0.25">
      <c r="A14" s="30"/>
      <c r="B14" s="39" t="s">
        <v>18</v>
      </c>
      <c r="C14" s="40" t="s">
        <v>42</v>
      </c>
      <c r="D14" s="41"/>
      <c r="E14" s="42"/>
      <c r="F14" s="43" t="s">
        <v>9</v>
      </c>
      <c r="G14" s="44"/>
      <c r="H14" s="45">
        <v>200</v>
      </c>
      <c r="I14" s="46">
        <v>2.64</v>
      </c>
      <c r="J14" s="47">
        <f t="shared" ref="J14:J34" si="0">I14*H14</f>
        <v>528</v>
      </c>
    </row>
    <row r="15" spans="1:10" x14ac:dyDescent="0.25">
      <c r="A15" s="30"/>
      <c r="B15" s="39" t="s">
        <v>19</v>
      </c>
      <c r="C15" s="40" t="s">
        <v>43</v>
      </c>
      <c r="D15" s="41"/>
      <c r="E15" s="42"/>
      <c r="F15" s="43" t="s">
        <v>9</v>
      </c>
      <c r="G15" s="44"/>
      <c r="H15" s="45">
        <v>1000</v>
      </c>
      <c r="I15" s="46">
        <v>3.38</v>
      </c>
      <c r="J15" s="47">
        <f t="shared" si="0"/>
        <v>3380</v>
      </c>
    </row>
    <row r="16" spans="1:10" x14ac:dyDescent="0.25">
      <c r="A16" s="30"/>
      <c r="B16" s="39" t="s">
        <v>20</v>
      </c>
      <c r="C16" s="40" t="s">
        <v>44</v>
      </c>
      <c r="D16" s="41"/>
      <c r="E16" s="42"/>
      <c r="F16" s="43" t="s">
        <v>9</v>
      </c>
      <c r="G16" s="44"/>
      <c r="H16" s="45">
        <v>2000</v>
      </c>
      <c r="I16" s="46">
        <v>1.88</v>
      </c>
      <c r="J16" s="47">
        <f t="shared" si="0"/>
        <v>3760</v>
      </c>
    </row>
    <row r="17" spans="1:10" ht="16.5" customHeight="1" x14ac:dyDescent="0.25">
      <c r="A17" s="30"/>
      <c r="B17" s="39" t="s">
        <v>21</v>
      </c>
      <c r="C17" s="40" t="s">
        <v>45</v>
      </c>
      <c r="D17" s="41"/>
      <c r="E17" s="42"/>
      <c r="F17" s="43" t="s">
        <v>9</v>
      </c>
      <c r="G17" s="44"/>
      <c r="H17" s="45">
        <v>100</v>
      </c>
      <c r="I17" s="46">
        <v>5.13</v>
      </c>
      <c r="J17" s="47">
        <f t="shared" si="0"/>
        <v>513</v>
      </c>
    </row>
    <row r="18" spans="1:10" x14ac:dyDescent="0.25">
      <c r="A18" s="30"/>
      <c r="B18" s="39" t="s">
        <v>22</v>
      </c>
      <c r="C18" s="40" t="s">
        <v>46</v>
      </c>
      <c r="D18" s="41"/>
      <c r="E18" s="42"/>
      <c r="F18" s="43" t="s">
        <v>9</v>
      </c>
      <c r="G18" s="44"/>
      <c r="H18" s="45">
        <v>1600</v>
      </c>
      <c r="I18" s="46">
        <v>2.81</v>
      </c>
      <c r="J18" s="47">
        <f t="shared" si="0"/>
        <v>4496</v>
      </c>
    </row>
    <row r="19" spans="1:10" ht="16.5" customHeight="1" x14ac:dyDescent="0.25">
      <c r="A19" s="30"/>
      <c r="B19" s="39" t="s">
        <v>23</v>
      </c>
      <c r="C19" s="40" t="s">
        <v>47</v>
      </c>
      <c r="D19" s="41"/>
      <c r="E19" s="42"/>
      <c r="F19" s="43" t="s">
        <v>9</v>
      </c>
      <c r="G19" s="44"/>
      <c r="H19" s="45">
        <v>2000</v>
      </c>
      <c r="I19" s="46">
        <v>1.64</v>
      </c>
      <c r="J19" s="47">
        <f t="shared" si="0"/>
        <v>3280</v>
      </c>
    </row>
    <row r="20" spans="1:10" x14ac:dyDescent="0.25">
      <c r="A20" s="30"/>
      <c r="B20" s="39" t="s">
        <v>26</v>
      </c>
      <c r="C20" s="40" t="s">
        <v>48</v>
      </c>
      <c r="D20" s="41"/>
      <c r="E20" s="42"/>
      <c r="F20" s="43" t="s">
        <v>9</v>
      </c>
      <c r="G20" s="44"/>
      <c r="H20" s="45">
        <v>2000</v>
      </c>
      <c r="I20" s="46">
        <v>6.87</v>
      </c>
      <c r="J20" s="47">
        <f t="shared" si="0"/>
        <v>13740</v>
      </c>
    </row>
    <row r="21" spans="1:10" x14ac:dyDescent="0.25">
      <c r="A21" s="30"/>
      <c r="B21" s="39" t="s">
        <v>27</v>
      </c>
      <c r="C21" s="40" t="s">
        <v>49</v>
      </c>
      <c r="D21" s="41"/>
      <c r="E21" s="42"/>
      <c r="F21" s="43" t="s">
        <v>9</v>
      </c>
      <c r="G21" s="44"/>
      <c r="H21" s="45">
        <v>100</v>
      </c>
      <c r="I21" s="46">
        <v>2.88</v>
      </c>
      <c r="J21" s="47">
        <f t="shared" si="0"/>
        <v>288</v>
      </c>
    </row>
    <row r="22" spans="1:10" x14ac:dyDescent="0.25">
      <c r="A22" s="30"/>
      <c r="B22" s="39" t="s">
        <v>28</v>
      </c>
      <c r="C22" s="40" t="s">
        <v>50</v>
      </c>
      <c r="D22" s="41"/>
      <c r="E22" s="42"/>
      <c r="F22" s="43" t="s">
        <v>9</v>
      </c>
      <c r="G22" s="44"/>
      <c r="H22" s="45">
        <v>100</v>
      </c>
      <c r="I22" s="46">
        <v>1.81</v>
      </c>
      <c r="J22" s="47">
        <f t="shared" si="0"/>
        <v>181</v>
      </c>
    </row>
    <row r="23" spans="1:10" x14ac:dyDescent="0.25">
      <c r="A23" s="30"/>
      <c r="B23" s="39" t="s">
        <v>29</v>
      </c>
      <c r="C23" s="40" t="s">
        <v>51</v>
      </c>
      <c r="D23" s="41"/>
      <c r="E23" s="42"/>
      <c r="F23" s="43" t="s">
        <v>9</v>
      </c>
      <c r="G23" s="44"/>
      <c r="H23" s="45">
        <v>50</v>
      </c>
      <c r="I23" s="46">
        <v>6.65</v>
      </c>
      <c r="J23" s="47">
        <f t="shared" si="0"/>
        <v>332.5</v>
      </c>
    </row>
    <row r="24" spans="1:10" x14ac:dyDescent="0.25">
      <c r="A24" s="30"/>
      <c r="B24" s="39" t="s">
        <v>30</v>
      </c>
      <c r="C24" s="40" t="s">
        <v>52</v>
      </c>
      <c r="D24" s="41"/>
      <c r="E24" s="42"/>
      <c r="F24" s="43" t="s">
        <v>9</v>
      </c>
      <c r="G24" s="44"/>
      <c r="H24" s="45">
        <v>450</v>
      </c>
      <c r="I24" s="46">
        <v>3.08</v>
      </c>
      <c r="J24" s="47">
        <f t="shared" si="0"/>
        <v>1386</v>
      </c>
    </row>
    <row r="25" spans="1:10" x14ac:dyDescent="0.25">
      <c r="A25" s="30"/>
      <c r="B25" s="39" t="s">
        <v>31</v>
      </c>
      <c r="C25" s="40" t="s">
        <v>53</v>
      </c>
      <c r="D25" s="41"/>
      <c r="E25" s="42"/>
      <c r="F25" s="43" t="s">
        <v>9</v>
      </c>
      <c r="G25" s="44"/>
      <c r="H25" s="45">
        <v>15000</v>
      </c>
      <c r="I25" s="46">
        <v>1.89</v>
      </c>
      <c r="J25" s="47">
        <f t="shared" si="0"/>
        <v>28350</v>
      </c>
    </row>
    <row r="26" spans="1:10" x14ac:dyDescent="0.25">
      <c r="A26" s="30"/>
      <c r="B26" s="39" t="s">
        <v>32</v>
      </c>
      <c r="C26" s="40" t="s">
        <v>54</v>
      </c>
      <c r="D26" s="41"/>
      <c r="E26" s="42"/>
      <c r="F26" s="43" t="s">
        <v>9</v>
      </c>
      <c r="G26" s="44"/>
      <c r="H26" s="45">
        <v>250</v>
      </c>
      <c r="I26" s="46">
        <v>4.63</v>
      </c>
      <c r="J26" s="47">
        <f t="shared" si="0"/>
        <v>1157.5</v>
      </c>
    </row>
    <row r="27" spans="1:10" x14ac:dyDescent="0.25">
      <c r="A27" s="30"/>
      <c r="B27" s="39" t="s">
        <v>33</v>
      </c>
      <c r="C27" s="40" t="s">
        <v>55</v>
      </c>
      <c r="D27" s="41"/>
      <c r="E27" s="42"/>
      <c r="F27" s="43" t="s">
        <v>9</v>
      </c>
      <c r="G27" s="44"/>
      <c r="H27" s="45">
        <v>800</v>
      </c>
      <c r="I27" s="46">
        <v>10.59</v>
      </c>
      <c r="J27" s="47">
        <f t="shared" si="0"/>
        <v>8472</v>
      </c>
    </row>
    <row r="28" spans="1:10" x14ac:dyDescent="0.25">
      <c r="A28" s="30"/>
      <c r="B28" s="39" t="s">
        <v>34</v>
      </c>
      <c r="C28" s="40" t="s">
        <v>56</v>
      </c>
      <c r="D28" s="41"/>
      <c r="E28" s="42"/>
      <c r="F28" s="43" t="s">
        <v>9</v>
      </c>
      <c r="G28" s="44"/>
      <c r="H28" s="45">
        <v>12</v>
      </c>
      <c r="I28" s="46">
        <v>1.21</v>
      </c>
      <c r="J28" s="47">
        <f t="shared" si="0"/>
        <v>14.52</v>
      </c>
    </row>
    <row r="29" spans="1:10" x14ac:dyDescent="0.25">
      <c r="A29" s="26"/>
      <c r="B29" s="39" t="s">
        <v>35</v>
      </c>
      <c r="C29" s="40" t="s">
        <v>57</v>
      </c>
      <c r="D29" s="41"/>
      <c r="E29" s="42"/>
      <c r="F29" s="43" t="s">
        <v>9</v>
      </c>
      <c r="G29" s="44"/>
      <c r="H29" s="45">
        <v>100</v>
      </c>
      <c r="I29" s="48">
        <v>1.04</v>
      </c>
      <c r="J29" s="47">
        <f t="shared" si="0"/>
        <v>104</v>
      </c>
    </row>
    <row r="30" spans="1:10" x14ac:dyDescent="0.25">
      <c r="A30" s="26"/>
      <c r="B30" s="39" t="s">
        <v>36</v>
      </c>
      <c r="C30" s="40" t="s">
        <v>58</v>
      </c>
      <c r="D30" s="41"/>
      <c r="E30" s="42"/>
      <c r="F30" s="43" t="s">
        <v>9</v>
      </c>
      <c r="G30" s="44"/>
      <c r="H30" s="45">
        <v>20</v>
      </c>
      <c r="I30" s="48">
        <v>4.49</v>
      </c>
      <c r="J30" s="47">
        <f t="shared" si="0"/>
        <v>89.800000000000011</v>
      </c>
    </row>
    <row r="31" spans="1:10" x14ac:dyDescent="0.25">
      <c r="A31" s="26"/>
      <c r="B31" s="39" t="s">
        <v>37</v>
      </c>
      <c r="C31" s="40" t="s">
        <v>59</v>
      </c>
      <c r="D31" s="41"/>
      <c r="E31" s="42"/>
      <c r="F31" s="49" t="s">
        <v>9</v>
      </c>
      <c r="G31" s="50"/>
      <c r="H31" s="45">
        <v>20</v>
      </c>
      <c r="I31" s="48">
        <v>4.49</v>
      </c>
      <c r="J31" s="47">
        <f t="shared" si="0"/>
        <v>89.800000000000011</v>
      </c>
    </row>
    <row r="32" spans="1:10" x14ac:dyDescent="0.25">
      <c r="A32" s="26"/>
      <c r="B32" s="39" t="s">
        <v>38</v>
      </c>
      <c r="C32" s="40" t="s">
        <v>60</v>
      </c>
      <c r="D32" s="41"/>
      <c r="E32" s="42"/>
      <c r="F32" s="49" t="s">
        <v>9</v>
      </c>
      <c r="G32" s="50"/>
      <c r="H32" s="45">
        <v>20</v>
      </c>
      <c r="I32" s="48">
        <v>4.71</v>
      </c>
      <c r="J32" s="47">
        <f t="shared" si="0"/>
        <v>94.2</v>
      </c>
    </row>
    <row r="33" spans="1:10" x14ac:dyDescent="0.25">
      <c r="A33" s="26"/>
      <c r="B33" s="39" t="s">
        <v>39</v>
      </c>
      <c r="C33" s="40" t="s">
        <v>61</v>
      </c>
      <c r="D33" s="41"/>
      <c r="E33" s="42"/>
      <c r="F33" s="49" t="s">
        <v>9</v>
      </c>
      <c r="G33" s="50"/>
      <c r="H33" s="45">
        <v>50</v>
      </c>
      <c r="I33" s="48">
        <v>1.88</v>
      </c>
      <c r="J33" s="47">
        <f t="shared" si="0"/>
        <v>94</v>
      </c>
    </row>
    <row r="34" spans="1:10" x14ac:dyDescent="0.25">
      <c r="A34" s="26"/>
      <c r="B34" s="39" t="s">
        <v>40</v>
      </c>
      <c r="C34" s="40" t="s">
        <v>62</v>
      </c>
      <c r="D34" s="41"/>
      <c r="E34" s="42"/>
      <c r="F34" s="49" t="s">
        <v>9</v>
      </c>
      <c r="G34" s="50"/>
      <c r="H34" s="45">
        <v>100</v>
      </c>
      <c r="I34" s="48">
        <v>1.71</v>
      </c>
      <c r="J34" s="47">
        <f t="shared" si="0"/>
        <v>171</v>
      </c>
    </row>
    <row r="35" spans="1:10" ht="15.75" thickBot="1" x14ac:dyDescent="0.3">
      <c r="B35" s="51" t="s">
        <v>64</v>
      </c>
      <c r="C35" s="52"/>
      <c r="D35" s="52"/>
      <c r="E35" s="52"/>
      <c r="F35" s="52"/>
      <c r="G35" s="53"/>
      <c r="H35" s="54">
        <f>SUM(H13:H34)</f>
        <v>26472</v>
      </c>
      <c r="I35" s="55">
        <f>SUM(J13:J34)</f>
        <v>71716.320000000007</v>
      </c>
      <c r="J35" s="56"/>
    </row>
    <row r="36" spans="1:10" ht="15.75" x14ac:dyDescent="0.25">
      <c r="B36" s="57" t="s">
        <v>3</v>
      </c>
      <c r="C36" s="58" t="s">
        <v>63</v>
      </c>
      <c r="D36" s="58"/>
      <c r="E36" s="58"/>
      <c r="F36" s="58"/>
      <c r="G36" s="58"/>
      <c r="H36" s="58"/>
      <c r="I36" s="58"/>
      <c r="J36" s="58"/>
    </row>
    <row r="37" spans="1:10" ht="9" customHeight="1" thickBot="1" x14ac:dyDescent="0.3">
      <c r="B37" s="59"/>
      <c r="C37" s="59"/>
      <c r="D37" s="59"/>
      <c r="E37" s="59"/>
      <c r="F37" s="59"/>
      <c r="G37" s="59"/>
      <c r="H37" s="60"/>
      <c r="I37" s="60"/>
      <c r="J37" s="61"/>
    </row>
    <row r="38" spans="1:10" ht="16.5" thickTop="1" thickBot="1" x14ac:dyDescent="0.3">
      <c r="B38" s="62" t="s">
        <v>11</v>
      </c>
      <c r="C38" s="62"/>
      <c r="D38" s="62"/>
      <c r="E38" s="62"/>
      <c r="F38" s="62"/>
      <c r="G38" s="62"/>
      <c r="H38" s="62"/>
      <c r="I38" s="62"/>
      <c r="J38" s="62"/>
    </row>
    <row r="39" spans="1:10" ht="16.5" customHeight="1" thickTop="1" x14ac:dyDescent="0.25">
      <c r="B39" s="63" t="s">
        <v>24</v>
      </c>
      <c r="C39" s="64"/>
      <c r="D39" s="65"/>
      <c r="E39" s="66">
        <v>72213.759999999995</v>
      </c>
      <c r="F39" s="67"/>
      <c r="G39" s="68"/>
      <c r="H39" s="68"/>
      <c r="I39" s="68"/>
      <c r="J39" s="69"/>
    </row>
    <row r="40" spans="1:10" x14ac:dyDescent="0.25">
      <c r="B40" s="70" t="s">
        <v>25</v>
      </c>
      <c r="C40" s="67"/>
      <c r="D40" s="67"/>
      <c r="E40" s="71">
        <f>I35</f>
        <v>71716.320000000007</v>
      </c>
      <c r="F40" s="72"/>
      <c r="G40" s="73"/>
      <c r="H40" s="73"/>
      <c r="I40" s="73"/>
      <c r="J40" s="74"/>
    </row>
    <row r="41" spans="1:10" ht="5.25" customHeight="1" thickBot="1" x14ac:dyDescent="0.3">
      <c r="B41" s="75"/>
      <c r="C41" s="76"/>
      <c r="D41" s="76"/>
      <c r="E41" s="77"/>
      <c r="F41" s="77"/>
      <c r="G41" s="78"/>
      <c r="H41" s="78"/>
      <c r="I41" s="78"/>
      <c r="J41" s="76"/>
    </row>
    <row r="42" spans="1:10" ht="16.5" customHeight="1" thickTop="1" thickBot="1" x14ac:dyDescent="0.3">
      <c r="B42" s="62" t="s">
        <v>6</v>
      </c>
      <c r="C42" s="62"/>
      <c r="D42" s="62"/>
      <c r="E42" s="62"/>
      <c r="F42" s="62"/>
      <c r="G42" s="62"/>
      <c r="H42" s="62"/>
      <c r="I42" s="62"/>
      <c r="J42" s="62"/>
    </row>
    <row r="43" spans="1:10" ht="5.25" customHeight="1" thickTop="1" thickBot="1" x14ac:dyDescent="0.3">
      <c r="B43" s="79"/>
      <c r="C43" s="79"/>
      <c r="D43" s="79"/>
      <c r="E43" s="79"/>
      <c r="F43" s="79"/>
      <c r="G43" s="79"/>
      <c r="H43" s="79"/>
      <c r="I43" s="79"/>
      <c r="J43" s="79"/>
    </row>
    <row r="44" spans="1:10" ht="15.75" thickTop="1" x14ac:dyDescent="0.25">
      <c r="B44" s="80" t="s">
        <v>7</v>
      </c>
      <c r="C44" s="80"/>
      <c r="D44" s="80"/>
      <c r="E44" s="81">
        <f>E39</f>
        <v>72213.759999999995</v>
      </c>
      <c r="F44" s="82"/>
      <c r="G44" s="83"/>
      <c r="H44" s="80" t="s">
        <v>4</v>
      </c>
      <c r="I44" s="81">
        <f>E44-E45</f>
        <v>497.43999999998778</v>
      </c>
      <c r="J44" s="81"/>
    </row>
    <row r="45" spans="1:10" ht="15.75" thickBot="1" x14ac:dyDescent="0.3">
      <c r="B45" s="84" t="s">
        <v>12</v>
      </c>
      <c r="C45" s="84"/>
      <c r="D45" s="84"/>
      <c r="E45" s="85">
        <f>E40</f>
        <v>71716.320000000007</v>
      </c>
      <c r="F45" s="86"/>
      <c r="G45" s="87"/>
      <c r="H45" s="84" t="s">
        <v>5</v>
      </c>
      <c r="I45" s="88">
        <f>100-(E45*100/E44)</f>
        <v>0.68884378821984171</v>
      </c>
      <c r="J45" s="88"/>
    </row>
    <row r="46" spans="1:10" ht="4.5" customHeight="1" thickTop="1" x14ac:dyDescent="0.25">
      <c r="B46" s="89"/>
      <c r="C46" s="90"/>
      <c r="D46" s="90"/>
      <c r="E46" s="90"/>
      <c r="F46" s="90"/>
      <c r="G46" s="90"/>
      <c r="H46" s="90"/>
      <c r="I46" s="90"/>
      <c r="J46" s="90"/>
    </row>
    <row r="47" spans="1:10" ht="21.75" customHeight="1" x14ac:dyDescent="0.25">
      <c r="B47" s="91" t="s">
        <v>74</v>
      </c>
      <c r="C47" s="91"/>
      <c r="D47" s="91"/>
      <c r="E47" s="91"/>
      <c r="F47" s="91"/>
      <c r="G47" s="91"/>
      <c r="H47" s="91"/>
      <c r="I47" s="91"/>
      <c r="J47" s="91"/>
    </row>
    <row r="48" spans="1:10" ht="10.5" customHeight="1" x14ac:dyDescent="0.25">
      <c r="B48" s="92"/>
      <c r="C48" s="92"/>
      <c r="D48" s="92"/>
      <c r="E48" s="92"/>
      <c r="F48" s="92"/>
      <c r="G48" s="92"/>
      <c r="H48" s="92"/>
      <c r="I48" s="92"/>
      <c r="J48" s="92"/>
    </row>
    <row r="49" spans="2:10" ht="15" customHeight="1" x14ac:dyDescent="0.25">
      <c r="B49" s="93" t="s">
        <v>8</v>
      </c>
      <c r="C49" s="93"/>
      <c r="D49" s="93"/>
      <c r="E49" s="93"/>
      <c r="F49" s="93"/>
      <c r="G49" s="93"/>
      <c r="H49" s="93"/>
      <c r="I49" s="93"/>
      <c r="J49" s="93"/>
    </row>
    <row r="50" spans="2:10" ht="13.5" customHeight="1" x14ac:dyDescent="0.25">
      <c r="B50" s="94" t="s">
        <v>13</v>
      </c>
      <c r="C50" s="94"/>
      <c r="D50" s="94"/>
      <c r="E50" s="94"/>
      <c r="F50" s="94"/>
      <c r="G50" s="94"/>
      <c r="H50" s="94"/>
      <c r="I50" s="94"/>
      <c r="J50" s="94"/>
    </row>
    <row r="51" spans="2:10" ht="15" customHeight="1" x14ac:dyDescent="0.25">
      <c r="B51" s="95" t="s">
        <v>1</v>
      </c>
      <c r="C51" s="95"/>
      <c r="D51" s="95"/>
      <c r="E51" s="95"/>
      <c r="F51" s="95"/>
      <c r="G51" s="95"/>
      <c r="H51" s="95"/>
      <c r="I51" s="95"/>
      <c r="J51" s="95"/>
    </row>
    <row r="52" spans="2:10" ht="15.75" x14ac:dyDescent="0.25">
      <c r="B52" s="95" t="s">
        <v>2</v>
      </c>
      <c r="C52" s="95"/>
      <c r="D52" s="95"/>
      <c r="E52" s="95"/>
      <c r="F52" s="95"/>
      <c r="G52" s="95"/>
      <c r="H52" s="95"/>
      <c r="I52" s="95"/>
      <c r="J52" s="95"/>
    </row>
  </sheetData>
  <mergeCells count="69">
    <mergeCell ref="B52:J52"/>
    <mergeCell ref="B48:J48"/>
    <mergeCell ref="F44:G45"/>
    <mergeCell ref="B42:J42"/>
    <mergeCell ref="B47:J47"/>
    <mergeCell ref="B50:J50"/>
    <mergeCell ref="B49:J49"/>
    <mergeCell ref="B43:J43"/>
    <mergeCell ref="F15:G15"/>
    <mergeCell ref="F16:G16"/>
    <mergeCell ref="F17:G17"/>
    <mergeCell ref="F18:G18"/>
    <mergeCell ref="B51:J51"/>
    <mergeCell ref="G40:I40"/>
    <mergeCell ref="B38:J38"/>
    <mergeCell ref="G39:I39"/>
    <mergeCell ref="C36:J36"/>
    <mergeCell ref="C27:E27"/>
    <mergeCell ref="C28:E28"/>
    <mergeCell ref="F12:G12"/>
    <mergeCell ref="A1:J1"/>
    <mergeCell ref="A6:J6"/>
    <mergeCell ref="A8:J8"/>
    <mergeCell ref="A9:J9"/>
    <mergeCell ref="B11:J11"/>
    <mergeCell ref="B2:E2"/>
    <mergeCell ref="B3:G3"/>
    <mergeCell ref="B5:G5"/>
    <mergeCell ref="C12:E12"/>
    <mergeCell ref="C13:E13"/>
    <mergeCell ref="C14:E14"/>
    <mergeCell ref="F29:G29"/>
    <mergeCell ref="F30:G30"/>
    <mergeCell ref="F19:G19"/>
    <mergeCell ref="F20:G20"/>
    <mergeCell ref="F21:G21"/>
    <mergeCell ref="F22:G22"/>
    <mergeCell ref="F23:G23"/>
    <mergeCell ref="C19:E19"/>
    <mergeCell ref="C20:E20"/>
    <mergeCell ref="C15:E15"/>
    <mergeCell ref="C16:E16"/>
    <mergeCell ref="C17:E17"/>
    <mergeCell ref="F13:G13"/>
    <mergeCell ref="F14:G14"/>
    <mergeCell ref="C31:E31"/>
    <mergeCell ref="F24:G24"/>
    <mergeCell ref="F25:G25"/>
    <mergeCell ref="F26:G26"/>
    <mergeCell ref="F27:G27"/>
    <mergeCell ref="F28:G28"/>
    <mergeCell ref="C29:E29"/>
    <mergeCell ref="C30:E30"/>
    <mergeCell ref="C18:E18"/>
    <mergeCell ref="I35:J35"/>
    <mergeCell ref="C25:E25"/>
    <mergeCell ref="C26:E26"/>
    <mergeCell ref="C21:E21"/>
    <mergeCell ref="C22:E22"/>
    <mergeCell ref="C23:E23"/>
    <mergeCell ref="C24:E24"/>
    <mergeCell ref="F33:G33"/>
    <mergeCell ref="C33:E33"/>
    <mergeCell ref="F32:G32"/>
    <mergeCell ref="F34:G34"/>
    <mergeCell ref="B35:G35"/>
    <mergeCell ref="C34:E34"/>
    <mergeCell ref="C32:E32"/>
    <mergeCell ref="F31:G31"/>
  </mergeCells>
  <printOptions horizontalCentered="1"/>
  <pageMargins left="0.25" right="0.25" top="0.75" bottom="0.75" header="0.3" footer="0.3"/>
  <pageSetup paperSize="9" scale="84" orientation="portrait" r:id="rId1"/>
  <headerFooter>
    <oddHeader>&amp;RPregão Presencial nº 003/2017 
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Homologação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Julliana Silva</dc:creator>
  <cp:lastModifiedBy>Julliana Silva</cp:lastModifiedBy>
  <cp:lastPrinted>2017-02-20T19:39:52Z</cp:lastPrinted>
  <dcterms:created xsi:type="dcterms:W3CDTF">2015-02-19T17:41:52Z</dcterms:created>
  <dcterms:modified xsi:type="dcterms:W3CDTF">2017-02-20T19:47:06Z</dcterms:modified>
</cp:coreProperties>
</file>